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6272" windowHeight="6348"/>
  </bookViews>
  <sheets>
    <sheet name="Court 1" sheetId="1" r:id="rId1"/>
    <sheet name="Court 2" sheetId="2" r:id="rId2"/>
    <sheet name="Court 3" sheetId="3" r:id="rId3"/>
  </sheets>
  <definedNames>
    <definedName name="_xlnm.Print_Area" localSheetId="0">'Court 1'!$A$1:$N$33</definedName>
    <definedName name="_xlnm.Print_Area" localSheetId="1">'Court 2'!$A$1:$AA$32</definedName>
    <definedName name="_xlnm.Print_Area" localSheetId="2">'Court 3'!$A$1:$Y$32</definedName>
  </definedNames>
  <calcPr calcId="125725"/>
</workbook>
</file>

<file path=xl/calcChain.xml><?xml version="1.0" encoding="utf-8"?>
<calcChain xmlns="http://schemas.openxmlformats.org/spreadsheetml/2006/main">
  <c r="K27" i="1"/>
  <c r="K27" i="3"/>
  <c r="K28"/>
  <c r="K29"/>
  <c r="K30"/>
  <c r="K28" i="2"/>
  <c r="K29"/>
  <c r="K30"/>
  <c r="K27"/>
  <c r="K28" i="1"/>
  <c r="K29"/>
  <c r="K30"/>
  <c r="C27"/>
  <c r="E15"/>
  <c r="D30"/>
  <c r="C30"/>
  <c r="B30"/>
  <c r="D29"/>
  <c r="C29"/>
  <c r="B29"/>
  <c r="D28"/>
  <c r="C28"/>
  <c r="B28"/>
  <c r="D27"/>
  <c r="B27"/>
  <c r="K21"/>
  <c r="I21"/>
  <c r="G21"/>
  <c r="E21"/>
  <c r="K18"/>
  <c r="I18"/>
  <c r="G18"/>
  <c r="E18"/>
  <c r="K15"/>
  <c r="I15"/>
  <c r="G15"/>
  <c r="A13"/>
  <c r="B13" s="1"/>
  <c r="A15" s="1"/>
  <c r="B15" s="1"/>
  <c r="B18" s="1"/>
  <c r="B21" s="1"/>
  <c r="D30" i="3"/>
  <c r="C30"/>
  <c r="B30"/>
  <c r="D29"/>
  <c r="C29"/>
  <c r="B29"/>
  <c r="D28"/>
  <c r="C28"/>
  <c r="B28"/>
  <c r="D27"/>
  <c r="C27"/>
  <c r="B27"/>
  <c r="K21"/>
  <c r="I21"/>
  <c r="G21"/>
  <c r="E21"/>
  <c r="K18"/>
  <c r="I18"/>
  <c r="G18"/>
  <c r="E18"/>
  <c r="K15"/>
  <c r="I15"/>
  <c r="G15"/>
  <c r="E15"/>
  <c r="B13"/>
  <c r="A15" s="1"/>
  <c r="B15" s="1"/>
  <c r="B18" s="1"/>
  <c r="B21" s="1"/>
  <c r="A13"/>
  <c r="G30" l="1"/>
  <c r="G29"/>
  <c r="E30"/>
  <c r="G29" i="1"/>
  <c r="G27"/>
  <c r="E28"/>
  <c r="E30"/>
  <c r="G28"/>
  <c r="G30"/>
  <c r="G27" i="3"/>
  <c r="D31" i="1"/>
  <c r="E28" i="3"/>
  <c r="D31"/>
  <c r="G28"/>
  <c r="E29"/>
  <c r="C31"/>
  <c r="E27"/>
  <c r="E27" i="1"/>
  <c r="C31"/>
  <c r="E29"/>
  <c r="E31" i="3" l="1"/>
  <c r="E31" i="1"/>
  <c r="D30" i="2"/>
  <c r="C30"/>
  <c r="B30"/>
  <c r="D29"/>
  <c r="C29"/>
  <c r="B29"/>
  <c r="D28"/>
  <c r="C28"/>
  <c r="B28"/>
  <c r="D27"/>
  <c r="C27"/>
  <c r="B27"/>
  <c r="K21"/>
  <c r="I21"/>
  <c r="G21"/>
  <c r="E21"/>
  <c r="K18"/>
  <c r="I18"/>
  <c r="G18"/>
  <c r="E18"/>
  <c r="K15"/>
  <c r="I15"/>
  <c r="G15"/>
  <c r="E15"/>
  <c r="B13"/>
  <c r="A15" s="1"/>
  <c r="B15" s="1"/>
  <c r="B18" s="1"/>
  <c r="B21" s="1"/>
  <c r="A13"/>
  <c r="E27" l="1"/>
  <c r="E28"/>
  <c r="G28"/>
  <c r="G27"/>
  <c r="C31"/>
  <c r="G29"/>
  <c r="D31"/>
  <c r="E30"/>
  <c r="G30"/>
  <c r="E29"/>
  <c r="E31" l="1"/>
</calcChain>
</file>

<file path=xl/sharedStrings.xml><?xml version="1.0" encoding="utf-8"?>
<sst xmlns="http://schemas.openxmlformats.org/spreadsheetml/2006/main" count="121" uniqueCount="39">
  <si>
    <t>RR-kaavion generointi</t>
  </si>
  <si>
    <t>Alkamisaika</t>
  </si>
  <si>
    <t>Lämmittely</t>
  </si>
  <si>
    <t>Round</t>
  </si>
  <si>
    <t>Vaihto</t>
  </si>
  <si>
    <t>Alkaa</t>
  </si>
  <si>
    <t>Loppuu</t>
  </si>
  <si>
    <t>Round 1</t>
  </si>
  <si>
    <t>Round 2</t>
  </si>
  <si>
    <t>Round 3</t>
  </si>
  <si>
    <t>Pelaajat</t>
  </si>
  <si>
    <t>-</t>
  </si>
  <si>
    <t>tulos:</t>
  </si>
  <si>
    <t>/</t>
  </si>
  <si>
    <t xml:space="preserve"> </t>
  </si>
  <si>
    <t>V</t>
  </si>
  <si>
    <t>H</t>
  </si>
  <si>
    <t>+/-</t>
  </si>
  <si>
    <t>%</t>
  </si>
  <si>
    <t>4 pelaajan kaavio</t>
  </si>
  <si>
    <t>Sijoitus</t>
  </si>
  <si>
    <t>KENTTÄ 1</t>
  </si>
  <si>
    <t>KENTTÄ 2</t>
  </si>
  <si>
    <t>KENTTÄ 3</t>
  </si>
  <si>
    <t/>
  </si>
  <si>
    <t>Total</t>
  </si>
  <si>
    <t>Jukka K</t>
  </si>
  <si>
    <t>Tyyne</t>
  </si>
  <si>
    <t>Elias</t>
  </si>
  <si>
    <t>Pekka</t>
  </si>
  <si>
    <t>Bjarne</t>
  </si>
  <si>
    <t>Jukka L</t>
  </si>
  <si>
    <t>Atte</t>
  </si>
  <si>
    <t>Gitte</t>
  </si>
  <si>
    <t>Leif</t>
  </si>
  <si>
    <t>Matti</t>
  </si>
  <si>
    <t>Linski</t>
  </si>
  <si>
    <t>Peku</t>
  </si>
  <si>
    <t>23.2.18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</si>
</sst>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#,##0.00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quotePrefix="1" applyFont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quotePrefix="1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quotePrefix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3" borderId="0" xfId="0" applyFont="1" applyFill="1" applyProtection="1">
      <protection locked="0"/>
    </xf>
    <xf numFmtId="0" fontId="2" fillId="4" borderId="4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center" vertical="center"/>
    </xf>
    <xf numFmtId="165" fontId="1" fillId="4" borderId="4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right"/>
    </xf>
    <xf numFmtId="0" fontId="1" fillId="4" borderId="4" xfId="0" applyFont="1" applyFill="1" applyBorder="1" applyProtection="1"/>
    <xf numFmtId="3" fontId="1" fillId="4" borderId="4" xfId="0" applyNumberFormat="1" applyFont="1" applyFill="1" applyBorder="1" applyAlignment="1" applyProtection="1">
      <alignment horizontal="center" vertical="center"/>
    </xf>
    <xf numFmtId="0" fontId="1" fillId="5" borderId="4" xfId="0" applyFont="1" applyFill="1" applyBorder="1" applyProtection="1"/>
    <xf numFmtId="0" fontId="1" fillId="5" borderId="4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Normal="100" workbookViewId="0">
      <selection activeCell="I27" sqref="I27"/>
    </sheetView>
  </sheetViews>
  <sheetFormatPr defaultRowHeight="15.6"/>
  <cols>
    <col min="1" max="2" width="12.109375" style="1" customWidth="1"/>
    <col min="3" max="3" width="14.33203125" style="1" customWidth="1"/>
    <col min="4" max="4" width="13.33203125" style="1" customWidth="1"/>
    <col min="5" max="5" width="10.88671875" style="1" customWidth="1"/>
    <col min="6" max="6" width="5" style="1" customWidth="1"/>
    <col min="7" max="7" width="12.6640625" style="1" customWidth="1"/>
    <col min="8" max="8" width="4.6640625" style="2" customWidth="1"/>
    <col min="9" max="9" width="11.6640625" style="1" customWidth="1"/>
    <col min="10" max="10" width="5" style="1" customWidth="1"/>
    <col min="11" max="11" width="11.6640625" style="1" customWidth="1"/>
    <col min="12" max="12" width="8.88671875" style="1"/>
    <col min="13" max="13" width="11.33203125" style="1" customWidth="1"/>
    <col min="14" max="14" width="8.88671875" style="2"/>
    <col min="15" max="16384" width="8.88671875" style="1"/>
  </cols>
  <sheetData>
    <row r="1" spans="1:15">
      <c r="A1" s="1" t="s">
        <v>0</v>
      </c>
      <c r="G1" s="34">
        <v>2018</v>
      </c>
    </row>
    <row r="3" spans="1:15">
      <c r="A3" s="1" t="s">
        <v>19</v>
      </c>
    </row>
    <row r="4" spans="1:15">
      <c r="B4" s="3"/>
      <c r="C4" s="3"/>
      <c r="K4" s="2"/>
      <c r="L4" s="2"/>
      <c r="M4" s="2"/>
      <c r="N4" s="4"/>
      <c r="O4" s="2"/>
    </row>
    <row r="5" spans="1:15">
      <c r="A5" s="1" t="s">
        <v>1</v>
      </c>
      <c r="B5" s="3"/>
      <c r="C5" s="5">
        <v>0.41666666666666669</v>
      </c>
      <c r="E5" s="1" t="s">
        <v>10</v>
      </c>
      <c r="F5" s="2">
        <v>1</v>
      </c>
      <c r="G5" s="6" t="s">
        <v>26</v>
      </c>
      <c r="K5" s="7"/>
      <c r="L5" s="7"/>
      <c r="M5" s="7"/>
      <c r="N5" s="7"/>
      <c r="O5" s="8"/>
    </row>
    <row r="6" spans="1:15">
      <c r="A6" s="1" t="s">
        <v>2</v>
      </c>
      <c r="B6" s="3"/>
      <c r="C6" s="5">
        <v>6.9444444444444441E-3</v>
      </c>
      <c r="F6" s="2">
        <v>2</v>
      </c>
      <c r="G6" s="6" t="s">
        <v>27</v>
      </c>
      <c r="K6" s="7"/>
      <c r="L6" s="7"/>
      <c r="M6" s="7"/>
      <c r="N6" s="7"/>
      <c r="O6" s="8"/>
    </row>
    <row r="7" spans="1:15">
      <c r="A7" s="1" t="s">
        <v>3</v>
      </c>
      <c r="B7" s="3"/>
      <c r="C7" s="5">
        <v>2.0833333333333332E-2</v>
      </c>
      <c r="F7" s="2">
        <v>3</v>
      </c>
      <c r="G7" s="6" t="s">
        <v>28</v>
      </c>
      <c r="K7" s="7"/>
      <c r="L7" s="7"/>
      <c r="M7" s="7"/>
      <c r="N7" s="7"/>
      <c r="O7" s="8"/>
    </row>
    <row r="8" spans="1:15">
      <c r="A8" s="1" t="s">
        <v>4</v>
      </c>
      <c r="B8" s="3"/>
      <c r="C8" s="5">
        <v>3.472222222222222E-3</v>
      </c>
      <c r="F8" s="2">
        <v>4</v>
      </c>
      <c r="G8" s="6" t="s">
        <v>29</v>
      </c>
      <c r="K8" s="7"/>
      <c r="L8" s="7"/>
      <c r="M8" s="7"/>
      <c r="N8" s="7"/>
      <c r="O8" s="8"/>
    </row>
    <row r="9" spans="1:15">
      <c r="A9" s="25"/>
      <c r="B9" s="3"/>
      <c r="C9" s="3"/>
      <c r="E9" s="9"/>
      <c r="F9" s="10"/>
      <c r="G9" s="9"/>
      <c r="H9" s="10"/>
      <c r="K9" s="7"/>
      <c r="L9" s="7"/>
      <c r="M9" s="7"/>
      <c r="N9" s="7"/>
      <c r="O9" s="8"/>
    </row>
    <row r="10" spans="1:15">
      <c r="A10" s="1" t="s">
        <v>21</v>
      </c>
      <c r="C10" s="11" t="s">
        <v>38</v>
      </c>
      <c r="E10" s="9"/>
      <c r="F10" s="9"/>
      <c r="G10" s="9"/>
      <c r="H10" s="10"/>
    </row>
    <row r="12" spans="1:15">
      <c r="A12" s="23" t="s">
        <v>5</v>
      </c>
      <c r="B12" s="23" t="s">
        <v>6</v>
      </c>
    </row>
    <row r="13" spans="1:15">
      <c r="A13" s="24">
        <f>C5</f>
        <v>0.41666666666666669</v>
      </c>
      <c r="B13" s="24">
        <f>A13+C6</f>
        <v>0.4236111111111111</v>
      </c>
      <c r="C13" s="2" t="s">
        <v>2</v>
      </c>
      <c r="D13" s="13"/>
      <c r="E13" s="14"/>
      <c r="F13" s="14"/>
      <c r="G13" s="14"/>
      <c r="H13" s="14"/>
      <c r="I13" s="14"/>
      <c r="J13" s="14"/>
      <c r="K13" s="14"/>
    </row>
    <row r="14" spans="1:15">
      <c r="A14" s="24"/>
      <c r="B14" s="24"/>
      <c r="C14" s="2"/>
      <c r="D14" s="13"/>
      <c r="E14" s="14"/>
      <c r="F14" s="14"/>
      <c r="G14" s="14"/>
      <c r="H14" s="14"/>
      <c r="I14" s="14"/>
      <c r="J14" s="14"/>
      <c r="K14" s="14"/>
    </row>
    <row r="15" spans="1:15">
      <c r="A15" s="24">
        <f>B13</f>
        <v>0.4236111111111111</v>
      </c>
      <c r="B15" s="24">
        <f>A15+C7</f>
        <v>0.44444444444444442</v>
      </c>
      <c r="C15" s="2" t="s">
        <v>7</v>
      </c>
      <c r="D15" s="13"/>
      <c r="E15" s="21" t="str">
        <f>G5</f>
        <v>Jukka K</v>
      </c>
      <c r="F15" s="22" t="s">
        <v>13</v>
      </c>
      <c r="G15" s="21" t="str">
        <f>G6</f>
        <v>Tyyne</v>
      </c>
      <c r="H15" s="22" t="s">
        <v>11</v>
      </c>
      <c r="I15" s="21" t="str">
        <f>G7</f>
        <v>Elias</v>
      </c>
      <c r="J15" s="22" t="s">
        <v>13</v>
      </c>
      <c r="K15" s="21" t="str">
        <f>G8</f>
        <v>Pekka</v>
      </c>
    </row>
    <row r="16" spans="1:15">
      <c r="A16" s="24"/>
      <c r="B16" s="24"/>
      <c r="C16" s="2"/>
      <c r="D16" s="14" t="s">
        <v>12</v>
      </c>
      <c r="E16" s="35">
        <v>5</v>
      </c>
      <c r="F16" s="36"/>
      <c r="G16" s="37"/>
      <c r="H16" s="14"/>
      <c r="I16" s="35">
        <v>3</v>
      </c>
      <c r="J16" s="36"/>
      <c r="K16" s="37"/>
      <c r="N16" s="2" t="s">
        <v>14</v>
      </c>
    </row>
    <row r="17" spans="1:14">
      <c r="A17" s="24"/>
      <c r="B17" s="24"/>
      <c r="C17" s="2"/>
      <c r="D17" s="13"/>
      <c r="E17" s="14"/>
      <c r="F17" s="14"/>
      <c r="G17" s="14"/>
      <c r="H17" s="14"/>
      <c r="I17" s="14"/>
      <c r="J17" s="14"/>
      <c r="K17" s="14"/>
    </row>
    <row r="18" spans="1:14">
      <c r="A18" s="24">
        <v>0.44791666666666669</v>
      </c>
      <c r="B18" s="24">
        <f>A18+C7</f>
        <v>0.46875</v>
      </c>
      <c r="C18" s="2" t="s">
        <v>8</v>
      </c>
      <c r="D18" s="13"/>
      <c r="E18" s="21" t="str">
        <f>G5</f>
        <v>Jukka K</v>
      </c>
      <c r="F18" s="22" t="s">
        <v>13</v>
      </c>
      <c r="G18" s="21" t="str">
        <f>G7</f>
        <v>Elias</v>
      </c>
      <c r="H18" s="22" t="s">
        <v>11</v>
      </c>
      <c r="I18" s="21" t="str">
        <f>G6</f>
        <v>Tyyne</v>
      </c>
      <c r="J18" s="22" t="s">
        <v>13</v>
      </c>
      <c r="K18" s="21" t="str">
        <f>G8</f>
        <v>Pekka</v>
      </c>
    </row>
    <row r="19" spans="1:14">
      <c r="A19" s="24"/>
      <c r="B19" s="24"/>
      <c r="C19" s="2"/>
      <c r="D19" s="14" t="s">
        <v>12</v>
      </c>
      <c r="E19" s="35">
        <v>3</v>
      </c>
      <c r="F19" s="36"/>
      <c r="G19" s="37"/>
      <c r="H19" s="14"/>
      <c r="I19" s="35">
        <v>3</v>
      </c>
      <c r="J19" s="36"/>
      <c r="K19" s="37"/>
      <c r="N19" s="2" t="s">
        <v>14</v>
      </c>
    </row>
    <row r="20" spans="1:14">
      <c r="A20" s="24"/>
      <c r="B20" s="24"/>
      <c r="C20" s="2"/>
      <c r="D20" s="13"/>
      <c r="E20" s="14"/>
      <c r="F20" s="14"/>
      <c r="G20" s="14"/>
      <c r="H20" s="14"/>
      <c r="I20" s="14"/>
      <c r="J20" s="14"/>
      <c r="K20" s="14"/>
    </row>
    <row r="21" spans="1:14">
      <c r="A21" s="24">
        <v>0.47222222222222227</v>
      </c>
      <c r="B21" s="24">
        <f>A21+C7</f>
        <v>0.49305555555555558</v>
      </c>
      <c r="C21" s="2" t="s">
        <v>9</v>
      </c>
      <c r="D21" s="13"/>
      <c r="E21" s="21" t="str">
        <f>G5</f>
        <v>Jukka K</v>
      </c>
      <c r="F21" s="22" t="s">
        <v>13</v>
      </c>
      <c r="G21" s="21" t="str">
        <f>G8</f>
        <v>Pekka</v>
      </c>
      <c r="H21" s="22" t="s">
        <v>11</v>
      </c>
      <c r="I21" s="21" t="str">
        <f>G6</f>
        <v>Tyyne</v>
      </c>
      <c r="J21" s="22" t="s">
        <v>13</v>
      </c>
      <c r="K21" s="21" t="str">
        <f>G7</f>
        <v>Elias</v>
      </c>
    </row>
    <row r="22" spans="1:14">
      <c r="A22" s="12"/>
      <c r="B22" s="12"/>
      <c r="C22" s="2"/>
      <c r="D22" s="14" t="s">
        <v>12</v>
      </c>
      <c r="E22" s="35">
        <v>6</v>
      </c>
      <c r="F22" s="36"/>
      <c r="G22" s="37"/>
      <c r="H22" s="14"/>
      <c r="I22" s="35">
        <v>3</v>
      </c>
      <c r="J22" s="36"/>
      <c r="K22" s="37"/>
    </row>
    <row r="23" spans="1:14">
      <c r="A23" s="12"/>
      <c r="B23" s="12"/>
      <c r="C23" s="2"/>
      <c r="D23" s="13"/>
      <c r="E23" s="14"/>
      <c r="F23" s="14"/>
      <c r="G23" s="14"/>
      <c r="H23" s="14"/>
      <c r="I23" s="14"/>
      <c r="J23" s="14"/>
      <c r="K23" s="14"/>
    </row>
    <row r="24" spans="1:14">
      <c r="A24" s="12"/>
      <c r="B24" s="12"/>
      <c r="C24" s="2"/>
      <c r="D24" s="13"/>
      <c r="E24" s="14"/>
      <c r="F24" s="14"/>
      <c r="G24" s="14"/>
      <c r="H24" s="14"/>
      <c r="I24" s="14"/>
      <c r="J24" s="14"/>
      <c r="K24" s="14"/>
    </row>
    <row r="25" spans="1:14">
      <c r="A25" s="12"/>
      <c r="B25" s="16"/>
      <c r="C25" s="17" t="s">
        <v>15</v>
      </c>
      <c r="D25" s="18" t="s">
        <v>16</v>
      </c>
      <c r="E25" s="19" t="s">
        <v>17</v>
      </c>
      <c r="F25" s="19"/>
      <c r="G25" s="19" t="s">
        <v>18</v>
      </c>
      <c r="H25" s="15"/>
      <c r="I25" s="18" t="s">
        <v>20</v>
      </c>
      <c r="J25" s="15"/>
      <c r="K25" s="14"/>
    </row>
    <row r="26" spans="1:14">
      <c r="B26" s="17"/>
      <c r="C26" s="17"/>
      <c r="D26" s="17"/>
      <c r="E26" s="17"/>
      <c r="F26" s="17"/>
      <c r="G26" s="17"/>
    </row>
    <row r="27" spans="1:14">
      <c r="B27" s="26" t="str">
        <f>G5</f>
        <v>Jukka K</v>
      </c>
      <c r="C27" s="27">
        <f>E16+E19+E22</f>
        <v>14</v>
      </c>
      <c r="D27" s="27">
        <f>I16+I19+I22</f>
        <v>9</v>
      </c>
      <c r="E27" s="27">
        <f>C27-D27</f>
        <v>5</v>
      </c>
      <c r="F27" s="27"/>
      <c r="G27" s="28">
        <f>IF(AND(C27=0,D27=0),"",C27*1/(C27+D27))</f>
        <v>0.60869565217391308</v>
      </c>
      <c r="I27" s="20">
        <v>1</v>
      </c>
      <c r="K27" s="32" t="str">
        <f>G5</f>
        <v>Jukka K</v>
      </c>
    </row>
    <row r="28" spans="1:14">
      <c r="B28" s="26" t="str">
        <f t="shared" ref="B28:B30" si="0">G6</f>
        <v>Tyyne</v>
      </c>
      <c r="C28" s="27">
        <f>E16+I19+I22</f>
        <v>11</v>
      </c>
      <c r="D28" s="27">
        <f>I16+E19+E22</f>
        <v>12</v>
      </c>
      <c r="E28" s="27">
        <f t="shared" ref="E28:E30" si="1">C28-D28</f>
        <v>-1</v>
      </c>
      <c r="F28" s="27"/>
      <c r="G28" s="28">
        <f t="shared" ref="G28:G30" si="2">IF(AND(C28=0,D28=0),"",C28*1/(C28+D28))</f>
        <v>0.47826086956521741</v>
      </c>
      <c r="I28" s="20">
        <v>3</v>
      </c>
      <c r="K28" s="32" t="str">
        <f t="shared" ref="K28:K30" si="3">G6</f>
        <v>Tyyne</v>
      </c>
    </row>
    <row r="29" spans="1:14">
      <c r="B29" s="26" t="str">
        <f t="shared" si="0"/>
        <v>Elias</v>
      </c>
      <c r="C29" s="27">
        <f>I16+E19+I22</f>
        <v>9</v>
      </c>
      <c r="D29" s="27">
        <f>E16+I19+E22</f>
        <v>14</v>
      </c>
      <c r="E29" s="27">
        <f t="shared" si="1"/>
        <v>-5</v>
      </c>
      <c r="F29" s="27"/>
      <c r="G29" s="28">
        <f t="shared" si="2"/>
        <v>0.39130434782608697</v>
      </c>
      <c r="I29" s="20">
        <v>4</v>
      </c>
      <c r="K29" s="32" t="str">
        <f t="shared" si="3"/>
        <v>Elias</v>
      </c>
    </row>
    <row r="30" spans="1:14">
      <c r="B30" s="26" t="str">
        <f t="shared" si="0"/>
        <v>Pekka</v>
      </c>
      <c r="C30" s="27">
        <f>I16+I19+E22</f>
        <v>12</v>
      </c>
      <c r="D30" s="27">
        <f>E16+E19+I22</f>
        <v>11</v>
      </c>
      <c r="E30" s="27">
        <f t="shared" si="1"/>
        <v>1</v>
      </c>
      <c r="F30" s="27"/>
      <c r="G30" s="28">
        <f t="shared" si="2"/>
        <v>0.52173913043478259</v>
      </c>
      <c r="I30" s="20">
        <v>2</v>
      </c>
      <c r="K30" s="32" t="str">
        <f t="shared" si="3"/>
        <v>Pekka</v>
      </c>
    </row>
    <row r="31" spans="1:14">
      <c r="B31" s="29" t="s">
        <v>25</v>
      </c>
      <c r="C31" s="27">
        <f>C27+C28+C29+C30</f>
        <v>46</v>
      </c>
      <c r="D31" s="27">
        <f t="shared" ref="D31:E31" si="4">D27+D28+D29+D30</f>
        <v>46</v>
      </c>
      <c r="E31" s="27">
        <f t="shared" si="4"/>
        <v>0</v>
      </c>
      <c r="F31" s="30"/>
      <c r="G31" s="31"/>
    </row>
    <row r="32" spans="1:14">
      <c r="L32" s="25"/>
    </row>
    <row r="35" spans="3:3">
      <c r="C35" s="1" t="s">
        <v>24</v>
      </c>
    </row>
    <row r="36" spans="3:3">
      <c r="C36" s="1" t="s">
        <v>24</v>
      </c>
    </row>
    <row r="37" spans="3:3">
      <c r="C37" s="1" t="s">
        <v>24</v>
      </c>
    </row>
    <row r="38" spans="3:3">
      <c r="C38" s="1" t="s">
        <v>24</v>
      </c>
    </row>
  </sheetData>
  <sheetProtection sheet="1" objects="1" scenarios="1"/>
  <mergeCells count="6">
    <mergeCell ref="E16:G16"/>
    <mergeCell ref="I16:K16"/>
    <mergeCell ref="E19:G19"/>
    <mergeCell ref="I19:K19"/>
    <mergeCell ref="E22:G22"/>
    <mergeCell ref="I22:K22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opLeftCell="A8" zoomScaleNormal="100" workbookViewId="0">
      <selection activeCell="I30" sqref="I30"/>
    </sheetView>
  </sheetViews>
  <sheetFormatPr defaultRowHeight="15.6"/>
  <cols>
    <col min="1" max="2" width="12.109375" style="1" customWidth="1"/>
    <col min="3" max="3" width="14.33203125" style="1" customWidth="1"/>
    <col min="4" max="4" width="13.33203125" style="1" customWidth="1"/>
    <col min="5" max="5" width="10.88671875" style="1" customWidth="1"/>
    <col min="6" max="6" width="5" style="1" customWidth="1"/>
    <col min="7" max="7" width="12.6640625" style="1" customWidth="1"/>
    <col min="8" max="8" width="4.6640625" style="2" customWidth="1"/>
    <col min="9" max="9" width="11.6640625" style="1" customWidth="1"/>
    <col min="10" max="10" width="5" style="1" customWidth="1"/>
    <col min="11" max="11" width="11.6640625" style="1" customWidth="1"/>
    <col min="12" max="12" width="8.88671875" style="1"/>
    <col min="13" max="13" width="13.88671875" style="1" customWidth="1"/>
    <col min="14" max="14" width="8.88671875" style="2"/>
    <col min="15" max="16384" width="8.88671875" style="1"/>
  </cols>
  <sheetData>
    <row r="1" spans="1:15">
      <c r="A1" s="1" t="s">
        <v>0</v>
      </c>
      <c r="G1" s="34">
        <v>2018</v>
      </c>
    </row>
    <row r="3" spans="1:15">
      <c r="A3" s="1" t="s">
        <v>19</v>
      </c>
    </row>
    <row r="4" spans="1:15">
      <c r="B4" s="3"/>
      <c r="C4" s="3"/>
      <c r="K4" s="2"/>
      <c r="L4" s="2"/>
      <c r="M4" s="2"/>
      <c r="N4" s="4"/>
      <c r="O4" s="2"/>
    </row>
    <row r="5" spans="1:15">
      <c r="A5" s="1" t="s">
        <v>1</v>
      </c>
      <c r="B5" s="3"/>
      <c r="C5" s="5">
        <v>0.41666666666666669</v>
      </c>
      <c r="E5" s="1" t="s">
        <v>10</v>
      </c>
      <c r="F5" s="2">
        <v>1</v>
      </c>
      <c r="G5" s="6" t="s">
        <v>30</v>
      </c>
      <c r="K5" s="7"/>
      <c r="L5" s="7"/>
      <c r="M5" s="7"/>
      <c r="N5" s="7"/>
      <c r="O5" s="8"/>
    </row>
    <row r="6" spans="1:15">
      <c r="A6" s="1" t="s">
        <v>2</v>
      </c>
      <c r="B6" s="3"/>
      <c r="C6" s="5">
        <v>6.9444444444444441E-3</v>
      </c>
      <c r="F6" s="2">
        <v>2</v>
      </c>
      <c r="G6" s="6" t="s">
        <v>31</v>
      </c>
      <c r="K6" s="7"/>
      <c r="L6" s="7"/>
      <c r="M6" s="7"/>
      <c r="N6" s="7"/>
      <c r="O6" s="8"/>
    </row>
    <row r="7" spans="1:15">
      <c r="A7" s="1" t="s">
        <v>3</v>
      </c>
      <c r="B7" s="3"/>
      <c r="C7" s="5">
        <v>2.0833333333333332E-2</v>
      </c>
      <c r="F7" s="2">
        <v>3</v>
      </c>
      <c r="G7" s="6" t="s">
        <v>32</v>
      </c>
      <c r="K7" s="7"/>
      <c r="L7" s="7"/>
      <c r="M7" s="7"/>
      <c r="N7" s="7"/>
      <c r="O7" s="8"/>
    </row>
    <row r="8" spans="1:15">
      <c r="A8" s="1" t="s">
        <v>4</v>
      </c>
      <c r="B8" s="3"/>
      <c r="C8" s="5">
        <v>3.472222222222222E-3</v>
      </c>
      <c r="F8" s="2">
        <v>4</v>
      </c>
      <c r="G8" s="6" t="s">
        <v>33</v>
      </c>
      <c r="K8" s="7"/>
      <c r="L8" s="7"/>
      <c r="M8" s="7"/>
      <c r="N8" s="7"/>
      <c r="O8" s="8"/>
    </row>
    <row r="9" spans="1:15">
      <c r="A9" s="25"/>
      <c r="B9" s="3"/>
      <c r="C9" s="3"/>
      <c r="E9" s="9"/>
      <c r="F9" s="10"/>
      <c r="G9" s="9"/>
      <c r="H9" s="10"/>
      <c r="K9" s="7"/>
      <c r="L9" s="7"/>
      <c r="M9" s="7"/>
      <c r="N9" s="7"/>
      <c r="O9" s="8"/>
    </row>
    <row r="10" spans="1:15">
      <c r="A10" s="1" t="s">
        <v>22</v>
      </c>
      <c r="C10" s="11" t="s">
        <v>38</v>
      </c>
      <c r="E10" s="9"/>
      <c r="F10" s="9"/>
      <c r="G10" s="9"/>
      <c r="H10" s="10"/>
    </row>
    <row r="12" spans="1:15">
      <c r="A12" s="2" t="s">
        <v>5</v>
      </c>
      <c r="B12" s="2" t="s">
        <v>6</v>
      </c>
    </row>
    <row r="13" spans="1:15">
      <c r="A13" s="24">
        <f>C5</f>
        <v>0.41666666666666669</v>
      </c>
      <c r="B13" s="24">
        <f>A13+C6</f>
        <v>0.4236111111111111</v>
      </c>
      <c r="C13" s="2" t="s">
        <v>2</v>
      </c>
      <c r="D13" s="13"/>
      <c r="E13" s="14"/>
      <c r="F13" s="14"/>
      <c r="G13" s="14"/>
      <c r="H13" s="14"/>
      <c r="I13" s="14"/>
      <c r="J13" s="14"/>
      <c r="K13" s="14"/>
    </row>
    <row r="14" spans="1:15">
      <c r="A14" s="24"/>
      <c r="B14" s="24"/>
      <c r="C14" s="2"/>
      <c r="D14" s="13"/>
      <c r="E14" s="14"/>
      <c r="F14" s="14"/>
      <c r="G14" s="14"/>
      <c r="H14" s="14"/>
      <c r="I14" s="14"/>
      <c r="J14" s="14"/>
      <c r="K14" s="14"/>
    </row>
    <row r="15" spans="1:15">
      <c r="A15" s="24">
        <f>B13</f>
        <v>0.4236111111111111</v>
      </c>
      <c r="B15" s="24">
        <f>A15+C7</f>
        <v>0.44444444444444442</v>
      </c>
      <c r="C15" s="2" t="s">
        <v>7</v>
      </c>
      <c r="D15" s="13"/>
      <c r="E15" s="21" t="str">
        <f>G5</f>
        <v>Bjarne</v>
      </c>
      <c r="F15" s="22" t="s">
        <v>13</v>
      </c>
      <c r="G15" s="21" t="str">
        <f>G6</f>
        <v>Jukka L</v>
      </c>
      <c r="H15" s="22" t="s">
        <v>11</v>
      </c>
      <c r="I15" s="21" t="str">
        <f>G7</f>
        <v>Atte</v>
      </c>
      <c r="J15" s="22" t="s">
        <v>13</v>
      </c>
      <c r="K15" s="21" t="str">
        <f>G8</f>
        <v>Gitte</v>
      </c>
    </row>
    <row r="16" spans="1:15">
      <c r="A16" s="24"/>
      <c r="B16" s="24"/>
      <c r="C16" s="2"/>
      <c r="D16" s="14" t="s">
        <v>12</v>
      </c>
      <c r="E16" s="35">
        <v>4</v>
      </c>
      <c r="F16" s="36"/>
      <c r="G16" s="37"/>
      <c r="H16" s="14"/>
      <c r="I16" s="35">
        <v>5</v>
      </c>
      <c r="J16" s="36"/>
      <c r="K16" s="37"/>
      <c r="N16" s="2" t="s">
        <v>14</v>
      </c>
    </row>
    <row r="17" spans="1:14">
      <c r="A17" s="24"/>
      <c r="B17" s="24"/>
      <c r="C17" s="2"/>
      <c r="D17" s="13"/>
      <c r="E17" s="14"/>
      <c r="F17" s="14"/>
      <c r="G17" s="14"/>
      <c r="H17" s="14"/>
      <c r="I17" s="14"/>
      <c r="J17" s="14"/>
      <c r="K17" s="14"/>
    </row>
    <row r="18" spans="1:14">
      <c r="A18" s="24">
        <v>0.48958333333333331</v>
      </c>
      <c r="B18" s="24">
        <f>A18+C7</f>
        <v>0.51041666666666663</v>
      </c>
      <c r="C18" s="2" t="s">
        <v>8</v>
      </c>
      <c r="D18" s="13"/>
      <c r="E18" s="21" t="str">
        <f>G5</f>
        <v>Bjarne</v>
      </c>
      <c r="F18" s="22" t="s">
        <v>13</v>
      </c>
      <c r="G18" s="21" t="str">
        <f>G7</f>
        <v>Atte</v>
      </c>
      <c r="H18" s="22" t="s">
        <v>11</v>
      </c>
      <c r="I18" s="21" t="str">
        <f>G6</f>
        <v>Jukka L</v>
      </c>
      <c r="J18" s="22" t="s">
        <v>13</v>
      </c>
      <c r="K18" s="21" t="str">
        <f>G8</f>
        <v>Gitte</v>
      </c>
    </row>
    <row r="19" spans="1:14">
      <c r="A19" s="24"/>
      <c r="B19" s="24"/>
      <c r="C19" s="2"/>
      <c r="D19" s="14" t="s">
        <v>12</v>
      </c>
      <c r="E19" s="35">
        <v>4</v>
      </c>
      <c r="F19" s="36"/>
      <c r="G19" s="37"/>
      <c r="H19" s="14"/>
      <c r="I19" s="35">
        <v>5</v>
      </c>
      <c r="J19" s="36"/>
      <c r="K19" s="37"/>
      <c r="N19" s="2" t="s">
        <v>14</v>
      </c>
    </row>
    <row r="20" spans="1:14">
      <c r="A20" s="24"/>
      <c r="B20" s="24"/>
      <c r="C20" s="2"/>
      <c r="D20" s="13"/>
      <c r="E20" s="14"/>
      <c r="F20" s="14"/>
      <c r="G20" s="14"/>
      <c r="H20" s="14"/>
      <c r="I20" s="14"/>
      <c r="J20" s="14"/>
      <c r="K20" s="14"/>
    </row>
    <row r="21" spans="1:14">
      <c r="A21" s="24">
        <v>0.47222222222222227</v>
      </c>
      <c r="B21" s="24">
        <f>A21+C7</f>
        <v>0.49305555555555558</v>
      </c>
      <c r="C21" s="2" t="s">
        <v>9</v>
      </c>
      <c r="D21" s="13"/>
      <c r="E21" s="21" t="str">
        <f>G5</f>
        <v>Bjarne</v>
      </c>
      <c r="F21" s="22" t="s">
        <v>13</v>
      </c>
      <c r="G21" s="21" t="str">
        <f>G8</f>
        <v>Gitte</v>
      </c>
      <c r="H21" s="22" t="s">
        <v>11</v>
      </c>
      <c r="I21" s="21" t="str">
        <f>G6</f>
        <v>Jukka L</v>
      </c>
      <c r="J21" s="22" t="s">
        <v>13</v>
      </c>
      <c r="K21" s="21" t="str">
        <f>G7</f>
        <v>Atte</v>
      </c>
    </row>
    <row r="22" spans="1:14">
      <c r="A22" s="12"/>
      <c r="B22" s="12"/>
      <c r="C22" s="2"/>
      <c r="D22" s="14" t="s">
        <v>12</v>
      </c>
      <c r="E22" s="35">
        <v>4</v>
      </c>
      <c r="F22" s="36"/>
      <c r="G22" s="37"/>
      <c r="H22" s="14"/>
      <c r="I22" s="35">
        <v>4</v>
      </c>
      <c r="J22" s="36"/>
      <c r="K22" s="37"/>
    </row>
    <row r="23" spans="1:14">
      <c r="A23" s="12"/>
      <c r="B23" s="12"/>
      <c r="C23" s="2"/>
      <c r="D23" s="13"/>
      <c r="E23" s="14"/>
      <c r="F23" s="14"/>
      <c r="G23" s="14"/>
      <c r="H23" s="14"/>
      <c r="I23" s="14"/>
      <c r="J23" s="14"/>
      <c r="K23" s="14"/>
    </row>
    <row r="24" spans="1:14">
      <c r="A24" s="12"/>
      <c r="B24" s="12"/>
      <c r="C24" s="2"/>
      <c r="D24" s="13"/>
      <c r="E24" s="14"/>
      <c r="F24" s="14"/>
      <c r="G24" s="14"/>
      <c r="H24" s="14"/>
      <c r="I24" s="14"/>
      <c r="J24" s="14"/>
      <c r="K24" s="14"/>
    </row>
    <row r="25" spans="1:14">
      <c r="A25" s="12"/>
      <c r="B25" s="16"/>
      <c r="C25" s="17" t="s">
        <v>15</v>
      </c>
      <c r="D25" s="18" t="s">
        <v>16</v>
      </c>
      <c r="E25" s="19" t="s">
        <v>17</v>
      </c>
      <c r="F25" s="19"/>
      <c r="G25" s="19" t="s">
        <v>18</v>
      </c>
      <c r="H25" s="15"/>
      <c r="I25" s="18" t="s">
        <v>20</v>
      </c>
      <c r="J25" s="15"/>
      <c r="K25" s="14"/>
    </row>
    <row r="26" spans="1:14">
      <c r="B26" s="17"/>
      <c r="C26" s="17"/>
      <c r="D26" s="17"/>
      <c r="E26" s="17"/>
      <c r="F26" s="17"/>
      <c r="G26" s="17"/>
    </row>
    <row r="27" spans="1:14">
      <c r="B27" s="26" t="str">
        <f>G5</f>
        <v>Bjarne</v>
      </c>
      <c r="C27" s="27">
        <f>E16+E19+E22</f>
        <v>12</v>
      </c>
      <c r="D27" s="27">
        <f>I16+I19+I22</f>
        <v>14</v>
      </c>
      <c r="E27" s="27">
        <f>C27-D27</f>
        <v>-2</v>
      </c>
      <c r="F27" s="27"/>
      <c r="G27" s="28">
        <f>IF(AND(C27=0,D27=0),"0",C27*1/(C27+D27))</f>
        <v>0.46153846153846156</v>
      </c>
      <c r="I27" s="20">
        <v>3</v>
      </c>
      <c r="K27" s="33" t="str">
        <f>G5</f>
        <v>Bjarne</v>
      </c>
    </row>
    <row r="28" spans="1:14">
      <c r="B28" s="26" t="str">
        <f t="shared" ref="B28:B30" si="0">G6</f>
        <v>Jukka L</v>
      </c>
      <c r="C28" s="27">
        <f>E16+I19+I22</f>
        <v>13</v>
      </c>
      <c r="D28" s="27">
        <f>I16+E19+E22</f>
        <v>13</v>
      </c>
      <c r="E28" s="27">
        <f t="shared" ref="E28:E30" si="1">C28-D28</f>
        <v>0</v>
      </c>
      <c r="F28" s="27"/>
      <c r="G28" s="28">
        <f t="shared" ref="G28:G30" si="2">IF(AND(C28=0,D28=0),"0",C28*1/(C28+D28))</f>
        <v>0.5</v>
      </c>
      <c r="I28" s="20">
        <v>2</v>
      </c>
      <c r="K28" s="33" t="str">
        <f t="shared" ref="K28:K30" si="3">G6</f>
        <v>Jukka L</v>
      </c>
    </row>
    <row r="29" spans="1:14">
      <c r="B29" s="26" t="str">
        <f t="shared" si="0"/>
        <v>Atte</v>
      </c>
      <c r="C29" s="27">
        <f>I16+E19+I22</f>
        <v>13</v>
      </c>
      <c r="D29" s="27">
        <f>E16+I19+E22</f>
        <v>13</v>
      </c>
      <c r="E29" s="27">
        <f t="shared" si="1"/>
        <v>0</v>
      </c>
      <c r="F29" s="27"/>
      <c r="G29" s="28">
        <f t="shared" si="2"/>
        <v>0.5</v>
      </c>
      <c r="I29" s="20">
        <v>2</v>
      </c>
      <c r="K29" s="33" t="str">
        <f t="shared" si="3"/>
        <v>Atte</v>
      </c>
    </row>
    <row r="30" spans="1:14">
      <c r="B30" s="26" t="str">
        <f t="shared" si="0"/>
        <v>Gitte</v>
      </c>
      <c r="C30" s="27">
        <f>I16+I19+E22</f>
        <v>14</v>
      </c>
      <c r="D30" s="27">
        <f>E16+E19+I22</f>
        <v>12</v>
      </c>
      <c r="E30" s="27">
        <f t="shared" si="1"/>
        <v>2</v>
      </c>
      <c r="F30" s="27"/>
      <c r="G30" s="28">
        <f t="shared" si="2"/>
        <v>0.53846153846153844</v>
      </c>
      <c r="I30" s="20">
        <v>1</v>
      </c>
      <c r="K30" s="33" t="str">
        <f t="shared" si="3"/>
        <v>Gitte</v>
      </c>
    </row>
    <row r="31" spans="1:14">
      <c r="B31" s="29" t="s">
        <v>25</v>
      </c>
      <c r="C31" s="27">
        <f>C27+C28+C29+C30</f>
        <v>52</v>
      </c>
      <c r="D31" s="27">
        <f t="shared" ref="D31:E31" si="4">D27+D28+D29+D30</f>
        <v>52</v>
      </c>
      <c r="E31" s="27">
        <f t="shared" si="4"/>
        <v>0</v>
      </c>
      <c r="F31" s="30"/>
      <c r="G31" s="27"/>
    </row>
    <row r="32" spans="1:14">
      <c r="L32" s="25"/>
    </row>
  </sheetData>
  <sheetProtection sheet="1" objects="1" scenarios="1"/>
  <mergeCells count="6">
    <mergeCell ref="E16:G16"/>
    <mergeCell ref="I16:K16"/>
    <mergeCell ref="E19:G19"/>
    <mergeCell ref="I19:K19"/>
    <mergeCell ref="E22:G22"/>
    <mergeCell ref="I22:K22"/>
  </mergeCells>
  <pageMargins left="0.7" right="0.7" top="0.75" bottom="0.75" header="0.3" footer="0.3"/>
  <pageSetup paperSize="9" scale="60" orientation="portrait" verticalDpi="0" r:id="rId1"/>
  <colBreaks count="1" manualBreakCount="1">
    <brk id="14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opLeftCell="A11" zoomScaleNormal="100" workbookViewId="0">
      <selection activeCell="I28" sqref="I28"/>
    </sheetView>
  </sheetViews>
  <sheetFormatPr defaultRowHeight="15.6"/>
  <cols>
    <col min="1" max="2" width="12.109375" style="1" customWidth="1"/>
    <col min="3" max="3" width="14.88671875" style="1" customWidth="1"/>
    <col min="4" max="4" width="12.88671875" style="1" customWidth="1"/>
    <col min="5" max="5" width="11.6640625" style="1" customWidth="1"/>
    <col min="6" max="6" width="5" style="1" customWidth="1"/>
    <col min="7" max="7" width="12.77734375" style="1" customWidth="1"/>
    <col min="8" max="8" width="4.6640625" style="2" customWidth="1"/>
    <col min="9" max="9" width="11.6640625" style="1" customWidth="1"/>
    <col min="10" max="10" width="5" style="1" customWidth="1"/>
    <col min="11" max="11" width="11.6640625" style="1" customWidth="1"/>
    <col min="12" max="12" width="8.88671875" style="1"/>
    <col min="13" max="13" width="11.109375" style="1" customWidth="1"/>
    <col min="14" max="14" width="8.88671875" style="2"/>
    <col min="15" max="16384" width="8.88671875" style="1"/>
  </cols>
  <sheetData>
    <row r="1" spans="1:15">
      <c r="A1" s="1" t="s">
        <v>0</v>
      </c>
      <c r="G1" s="34">
        <v>2018</v>
      </c>
      <c r="I1" s="2"/>
    </row>
    <row r="3" spans="1:15">
      <c r="A3" s="1" t="s">
        <v>19</v>
      </c>
    </row>
    <row r="4" spans="1:15">
      <c r="B4" s="3"/>
      <c r="C4" s="3"/>
      <c r="K4" s="2"/>
      <c r="L4" s="2"/>
      <c r="M4" s="2"/>
      <c r="N4" s="4"/>
      <c r="O4" s="2"/>
    </row>
    <row r="5" spans="1:15">
      <c r="A5" s="1" t="s">
        <v>1</v>
      </c>
      <c r="B5" s="3"/>
      <c r="C5" s="5">
        <v>0.41666666666666669</v>
      </c>
      <c r="E5" s="1" t="s">
        <v>10</v>
      </c>
      <c r="F5" s="2">
        <v>1</v>
      </c>
      <c r="G5" s="6" t="s">
        <v>34</v>
      </c>
      <c r="K5" s="7"/>
      <c r="L5" s="7"/>
      <c r="M5" s="7"/>
      <c r="N5" s="7"/>
      <c r="O5" s="8"/>
    </row>
    <row r="6" spans="1:15">
      <c r="A6" s="1" t="s">
        <v>2</v>
      </c>
      <c r="B6" s="3"/>
      <c r="C6" s="5">
        <v>6.9444444444444441E-3</v>
      </c>
      <c r="F6" s="2">
        <v>2</v>
      </c>
      <c r="G6" s="6" t="s">
        <v>35</v>
      </c>
      <c r="K6" s="7"/>
      <c r="L6" s="7"/>
      <c r="M6" s="7"/>
      <c r="N6" s="7"/>
      <c r="O6" s="8"/>
    </row>
    <row r="7" spans="1:15">
      <c r="A7" s="1" t="s">
        <v>3</v>
      </c>
      <c r="B7" s="3"/>
      <c r="C7" s="5">
        <v>2.0833333333333332E-2</v>
      </c>
      <c r="F7" s="2">
        <v>3</v>
      </c>
      <c r="G7" s="6" t="s">
        <v>36</v>
      </c>
      <c r="K7" s="7"/>
      <c r="L7" s="7"/>
      <c r="M7" s="7"/>
      <c r="N7" s="7"/>
      <c r="O7" s="8"/>
    </row>
    <row r="8" spans="1:15">
      <c r="A8" s="1" t="s">
        <v>4</v>
      </c>
      <c r="B8" s="3"/>
      <c r="C8" s="5">
        <v>3.472222222222222E-3</v>
      </c>
      <c r="F8" s="2">
        <v>4</v>
      </c>
      <c r="G8" s="6" t="s">
        <v>37</v>
      </c>
      <c r="K8" s="7"/>
      <c r="L8" s="7"/>
      <c r="M8" s="7"/>
      <c r="N8" s="7"/>
      <c r="O8" s="8"/>
    </row>
    <row r="9" spans="1:15">
      <c r="A9" s="25"/>
      <c r="B9" s="3"/>
      <c r="C9" s="3"/>
      <c r="E9" s="9"/>
      <c r="F9" s="10"/>
      <c r="G9" s="9"/>
      <c r="H9" s="10"/>
      <c r="K9" s="7"/>
      <c r="L9" s="7"/>
      <c r="M9" s="7"/>
      <c r="N9" s="7"/>
      <c r="O9" s="8"/>
    </row>
    <row r="10" spans="1:15">
      <c r="A10" s="1" t="s">
        <v>23</v>
      </c>
      <c r="C10" s="11" t="s">
        <v>38</v>
      </c>
      <c r="E10" s="9"/>
      <c r="F10" s="9"/>
      <c r="G10" s="9"/>
      <c r="H10" s="10"/>
    </row>
    <row r="12" spans="1:15">
      <c r="A12" s="2" t="s">
        <v>5</v>
      </c>
      <c r="B12" s="2" t="s">
        <v>6</v>
      </c>
    </row>
    <row r="13" spans="1:15">
      <c r="A13" s="24">
        <f>C5</f>
        <v>0.41666666666666669</v>
      </c>
      <c r="B13" s="24">
        <f>A13+C6</f>
        <v>0.4236111111111111</v>
      </c>
      <c r="C13" s="2" t="s">
        <v>2</v>
      </c>
      <c r="D13" s="13"/>
      <c r="E13" s="14"/>
      <c r="F13" s="14"/>
      <c r="G13" s="14"/>
      <c r="H13" s="14"/>
      <c r="I13" s="14"/>
      <c r="J13" s="14"/>
      <c r="K13" s="14"/>
    </row>
    <row r="14" spans="1:15">
      <c r="A14" s="24"/>
      <c r="B14" s="24"/>
      <c r="C14" s="2"/>
      <c r="D14" s="13"/>
      <c r="E14" s="14"/>
      <c r="F14" s="14"/>
      <c r="G14" s="14"/>
      <c r="H14" s="14"/>
      <c r="I14" s="14"/>
      <c r="J14" s="14"/>
      <c r="K14" s="14"/>
    </row>
    <row r="15" spans="1:15">
      <c r="A15" s="24">
        <f>B13</f>
        <v>0.4236111111111111</v>
      </c>
      <c r="B15" s="24">
        <f>A15+C7</f>
        <v>0.44444444444444442</v>
      </c>
      <c r="C15" s="2" t="s">
        <v>7</v>
      </c>
      <c r="D15" s="13"/>
      <c r="E15" s="21" t="str">
        <f>G5</f>
        <v>Leif</v>
      </c>
      <c r="F15" s="22" t="s">
        <v>13</v>
      </c>
      <c r="G15" s="21" t="str">
        <f>G6</f>
        <v>Matti</v>
      </c>
      <c r="H15" s="22" t="s">
        <v>11</v>
      </c>
      <c r="I15" s="21" t="str">
        <f>G7</f>
        <v>Linski</v>
      </c>
      <c r="J15" s="22" t="s">
        <v>13</v>
      </c>
      <c r="K15" s="21" t="str">
        <f>G8</f>
        <v>Peku</v>
      </c>
    </row>
    <row r="16" spans="1:15">
      <c r="A16" s="24"/>
      <c r="B16" s="24"/>
      <c r="C16" s="2"/>
      <c r="D16" s="14" t="s">
        <v>12</v>
      </c>
      <c r="E16" s="35">
        <v>3</v>
      </c>
      <c r="F16" s="36"/>
      <c r="G16" s="37"/>
      <c r="H16" s="14"/>
      <c r="I16" s="35">
        <v>4</v>
      </c>
      <c r="J16" s="36"/>
      <c r="K16" s="37"/>
      <c r="N16" s="2" t="s">
        <v>14</v>
      </c>
    </row>
    <row r="17" spans="1:14">
      <c r="A17" s="24"/>
      <c r="B17" s="24"/>
      <c r="C17" s="2"/>
      <c r="D17" s="13"/>
      <c r="E17" s="14"/>
      <c r="F17" s="14"/>
      <c r="G17" s="14"/>
      <c r="H17" s="14"/>
      <c r="I17" s="14"/>
      <c r="J17" s="14"/>
      <c r="K17" s="14"/>
    </row>
    <row r="18" spans="1:14">
      <c r="A18" s="24">
        <v>0.44791666666666669</v>
      </c>
      <c r="B18" s="24">
        <f>A18+C7</f>
        <v>0.46875</v>
      </c>
      <c r="C18" s="2" t="s">
        <v>8</v>
      </c>
      <c r="D18" s="13"/>
      <c r="E18" s="21" t="str">
        <f>G5</f>
        <v>Leif</v>
      </c>
      <c r="F18" s="22" t="s">
        <v>13</v>
      </c>
      <c r="G18" s="21" t="str">
        <f>G7</f>
        <v>Linski</v>
      </c>
      <c r="H18" s="22" t="s">
        <v>11</v>
      </c>
      <c r="I18" s="21" t="str">
        <f>G6</f>
        <v>Matti</v>
      </c>
      <c r="J18" s="22" t="s">
        <v>13</v>
      </c>
      <c r="K18" s="21" t="str">
        <f>G8</f>
        <v>Peku</v>
      </c>
    </row>
    <row r="19" spans="1:14">
      <c r="A19" s="24"/>
      <c r="B19" s="24"/>
      <c r="C19" s="2"/>
      <c r="D19" s="14" t="s">
        <v>12</v>
      </c>
      <c r="E19" s="35">
        <v>2</v>
      </c>
      <c r="F19" s="36"/>
      <c r="G19" s="37"/>
      <c r="H19" s="14"/>
      <c r="I19" s="35">
        <v>7</v>
      </c>
      <c r="J19" s="36"/>
      <c r="K19" s="37"/>
      <c r="N19" s="2" t="s">
        <v>14</v>
      </c>
    </row>
    <row r="20" spans="1:14">
      <c r="A20" s="24"/>
      <c r="B20" s="24"/>
      <c r="C20" s="2"/>
      <c r="D20" s="13"/>
      <c r="E20" s="14"/>
      <c r="F20" s="14"/>
      <c r="G20" s="14"/>
      <c r="H20" s="14"/>
      <c r="I20" s="14"/>
      <c r="J20" s="14"/>
      <c r="K20" s="14"/>
    </row>
    <row r="21" spans="1:14">
      <c r="A21" s="24">
        <v>0.47222222222222227</v>
      </c>
      <c r="B21" s="24">
        <f>A21+C7</f>
        <v>0.49305555555555558</v>
      </c>
      <c r="C21" s="2" t="s">
        <v>9</v>
      </c>
      <c r="D21" s="13"/>
      <c r="E21" s="21" t="str">
        <f>G5</f>
        <v>Leif</v>
      </c>
      <c r="F21" s="22" t="s">
        <v>13</v>
      </c>
      <c r="G21" s="21" t="str">
        <f>G8</f>
        <v>Peku</v>
      </c>
      <c r="H21" s="22" t="s">
        <v>11</v>
      </c>
      <c r="I21" s="21" t="str">
        <f>G6</f>
        <v>Matti</v>
      </c>
      <c r="J21" s="22" t="s">
        <v>13</v>
      </c>
      <c r="K21" s="21" t="str">
        <f>G7</f>
        <v>Linski</v>
      </c>
    </row>
    <row r="22" spans="1:14">
      <c r="A22" s="12"/>
      <c r="B22" s="12"/>
      <c r="C22" s="2"/>
      <c r="D22" s="14" t="s">
        <v>12</v>
      </c>
      <c r="E22" s="35">
        <v>2</v>
      </c>
      <c r="F22" s="36"/>
      <c r="G22" s="37"/>
      <c r="H22" s="14"/>
      <c r="I22" s="35">
        <v>6</v>
      </c>
      <c r="J22" s="36"/>
      <c r="K22" s="37"/>
    </row>
    <row r="23" spans="1:14">
      <c r="A23" s="12"/>
      <c r="B23" s="12"/>
      <c r="C23" s="2"/>
      <c r="D23" s="13"/>
      <c r="E23" s="14"/>
      <c r="F23" s="14"/>
      <c r="G23" s="14"/>
      <c r="H23" s="14"/>
      <c r="I23" s="14"/>
      <c r="J23" s="14"/>
      <c r="K23" s="14"/>
    </row>
    <row r="24" spans="1:14">
      <c r="A24" s="12"/>
      <c r="B24" s="12"/>
      <c r="C24" s="2"/>
      <c r="D24" s="13"/>
      <c r="E24" s="14"/>
      <c r="F24" s="14"/>
      <c r="G24" s="14"/>
      <c r="H24" s="14"/>
      <c r="I24" s="14"/>
      <c r="J24" s="14"/>
      <c r="K24" s="14"/>
    </row>
    <row r="25" spans="1:14">
      <c r="A25" s="12"/>
      <c r="B25" s="16"/>
      <c r="C25" s="17" t="s">
        <v>15</v>
      </c>
      <c r="D25" s="18" t="s">
        <v>16</v>
      </c>
      <c r="E25" s="19" t="s">
        <v>17</v>
      </c>
      <c r="F25" s="19"/>
      <c r="G25" s="19" t="s">
        <v>18</v>
      </c>
      <c r="H25" s="15"/>
      <c r="I25" s="18" t="s">
        <v>20</v>
      </c>
      <c r="J25" s="15"/>
      <c r="K25" s="14"/>
    </row>
    <row r="26" spans="1:14">
      <c r="B26" s="17"/>
      <c r="C26" s="17"/>
      <c r="D26" s="17"/>
      <c r="E26" s="17"/>
      <c r="F26" s="17"/>
      <c r="G26" s="17"/>
    </row>
    <row r="27" spans="1:14">
      <c r="B27" s="26" t="str">
        <f>G5</f>
        <v>Leif</v>
      </c>
      <c r="C27" s="27">
        <f>E16+E19+E22</f>
        <v>7</v>
      </c>
      <c r="D27" s="27">
        <f>I16+I19+I22</f>
        <v>17</v>
      </c>
      <c r="E27" s="27">
        <f>C27-D27</f>
        <v>-10</v>
      </c>
      <c r="F27" s="27"/>
      <c r="G27" s="28">
        <f>IF(AND(C27=0,D27=0),"0",C27*1/(C27+D27))</f>
        <v>0.29166666666666669</v>
      </c>
      <c r="I27" s="20">
        <v>4</v>
      </c>
      <c r="K27" s="33" t="str">
        <f t="shared" ref="K27:K30" si="0">G5</f>
        <v>Leif</v>
      </c>
    </row>
    <row r="28" spans="1:14">
      <c r="B28" s="26" t="str">
        <f t="shared" ref="B28:B30" si="1">G6</f>
        <v>Matti</v>
      </c>
      <c r="C28" s="27">
        <f>E16+I19+I22</f>
        <v>16</v>
      </c>
      <c r="D28" s="27">
        <f>I16+E19+E22</f>
        <v>8</v>
      </c>
      <c r="E28" s="27">
        <f t="shared" ref="E28:E30" si="2">C28-D28</f>
        <v>8</v>
      </c>
      <c r="F28" s="27"/>
      <c r="G28" s="28">
        <f t="shared" ref="G28:G30" si="3">IF(AND(C28=0,D28=0),"0",C28*1/(C28+D28))</f>
        <v>0.66666666666666663</v>
      </c>
      <c r="I28" s="20">
        <v>1</v>
      </c>
      <c r="K28" s="33" t="str">
        <f t="shared" si="0"/>
        <v>Matti</v>
      </c>
    </row>
    <row r="29" spans="1:14">
      <c r="B29" s="26" t="str">
        <f t="shared" si="1"/>
        <v>Linski</v>
      </c>
      <c r="C29" s="27">
        <f>I16+E19+I22</f>
        <v>12</v>
      </c>
      <c r="D29" s="27">
        <f>E16+I19+E22</f>
        <v>12</v>
      </c>
      <c r="E29" s="27">
        <f t="shared" si="2"/>
        <v>0</v>
      </c>
      <c r="F29" s="27"/>
      <c r="G29" s="28">
        <f t="shared" si="3"/>
        <v>0.5</v>
      </c>
      <c r="I29" s="20">
        <v>3</v>
      </c>
      <c r="K29" s="33" t="str">
        <f t="shared" si="0"/>
        <v>Linski</v>
      </c>
    </row>
    <row r="30" spans="1:14">
      <c r="B30" s="26" t="str">
        <f t="shared" si="1"/>
        <v>Peku</v>
      </c>
      <c r="C30" s="27">
        <f>I16+I19+E22</f>
        <v>13</v>
      </c>
      <c r="D30" s="27">
        <f>E16+E19+I22</f>
        <v>11</v>
      </c>
      <c r="E30" s="27">
        <f t="shared" si="2"/>
        <v>2</v>
      </c>
      <c r="F30" s="27"/>
      <c r="G30" s="28">
        <f t="shared" si="3"/>
        <v>0.54166666666666663</v>
      </c>
      <c r="I30" s="20">
        <v>2</v>
      </c>
      <c r="K30" s="33" t="str">
        <f t="shared" si="0"/>
        <v>Peku</v>
      </c>
    </row>
    <row r="31" spans="1:14">
      <c r="B31" s="29" t="s">
        <v>25</v>
      </c>
      <c r="C31" s="27">
        <f>C27+C28+C29+C30</f>
        <v>48</v>
      </c>
      <c r="D31" s="27">
        <f t="shared" ref="D31:E31" si="4">D27+D28+D29+D30</f>
        <v>48</v>
      </c>
      <c r="E31" s="27">
        <f t="shared" si="4"/>
        <v>0</v>
      </c>
      <c r="F31" s="30"/>
      <c r="G31" s="27"/>
    </row>
    <row r="32" spans="1:14">
      <c r="L32" s="25"/>
    </row>
  </sheetData>
  <sheetProtection sheet="1" objects="1" scenarios="1"/>
  <mergeCells count="6">
    <mergeCell ref="E16:G16"/>
    <mergeCell ref="I16:K16"/>
    <mergeCell ref="E19:G19"/>
    <mergeCell ref="I19:K19"/>
    <mergeCell ref="E22:G22"/>
    <mergeCell ref="I22:K22"/>
  </mergeCells>
  <pageMargins left="0.7" right="0.7" top="0.75" bottom="0.75" header="0.3" footer="0.3"/>
  <pageSetup paperSize="9" scale="61" orientation="portrait" verticalDpi="0" r:id="rId1"/>
  <colBreaks count="1" manualBreakCount="1">
    <brk id="1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Court 1</vt:lpstr>
      <vt:lpstr>Court 2</vt:lpstr>
      <vt:lpstr>Court 3</vt:lpstr>
      <vt:lpstr>'Court 1'!Print_Area</vt:lpstr>
      <vt:lpstr>'Court 2'!Print_Area</vt:lpstr>
      <vt:lpstr>'Court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Terho</dc:creator>
  <cp:lastModifiedBy>Munoz</cp:lastModifiedBy>
  <cp:lastPrinted>2017-11-26T08:45:08Z</cp:lastPrinted>
  <dcterms:created xsi:type="dcterms:W3CDTF">2016-08-25T16:21:58Z</dcterms:created>
  <dcterms:modified xsi:type="dcterms:W3CDTF">2018-02-23T12:52:56Z</dcterms:modified>
</cp:coreProperties>
</file>